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te\Documents\Ante\BAGATELNA NABAVA\2026\asfaltiranje\"/>
    </mc:Choice>
  </mc:AlternateContent>
  <xr:revisionPtr revIDLastSave="0" documentId="13_ncr:8001_{7398C987-EAF5-4EF4-AD7A-F53A570CEB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jevi" sheetId="1" r:id="rId1"/>
  </sheets>
  <definedNames>
    <definedName name="_xlnm.Print_Area" localSheetId="0">Cijevi!$A$1:$F$147</definedName>
  </definedNames>
  <calcPr calcId="191029"/>
</workbook>
</file>

<file path=xl/calcChain.xml><?xml version="1.0" encoding="utf-8"?>
<calcChain xmlns="http://schemas.openxmlformats.org/spreadsheetml/2006/main">
  <c r="F121" i="1" l="1"/>
  <c r="F105" i="1"/>
  <c r="F135" i="1"/>
  <c r="F93" i="1"/>
  <c r="F62" i="1"/>
  <c r="F75" i="1"/>
  <c r="F49" i="1"/>
  <c r="F106" i="1" l="1"/>
  <c r="F137" i="1"/>
  <c r="F76" i="1" l="1"/>
  <c r="F29" i="1"/>
  <c r="F30" i="1" s="1"/>
</calcChain>
</file>

<file path=xl/sharedStrings.xml><?xml version="1.0" encoding="utf-8"?>
<sst xmlns="http://schemas.openxmlformats.org/spreadsheetml/2006/main" count="184" uniqueCount="74">
  <si>
    <t>1.</t>
  </si>
  <si>
    <t>m2</t>
  </si>
  <si>
    <t>Nabava, dovoz, razastiranje i valjanje tampona u sloju debljine 15 cm.</t>
  </si>
  <si>
    <t>2.</t>
  </si>
  <si>
    <t>3.</t>
  </si>
  <si>
    <t>4.</t>
  </si>
  <si>
    <t>Općina Tisno</t>
  </si>
  <si>
    <t>Uska ulica 1</t>
  </si>
  <si>
    <t>22240 Tisno</t>
  </si>
  <si>
    <t>I.</t>
  </si>
  <si>
    <t>II.</t>
  </si>
  <si>
    <t>m</t>
  </si>
  <si>
    <t>III.</t>
  </si>
  <si>
    <t>Planiranje i valjanje posteljice.</t>
  </si>
  <si>
    <t>NAPOMENE:</t>
  </si>
  <si>
    <t>- cijene su bez PDV-a</t>
  </si>
  <si>
    <t>JM</t>
  </si>
  <si>
    <t>Količina</t>
  </si>
  <si>
    <t xml:space="preserve">JC </t>
  </si>
  <si>
    <t>Ukupno</t>
  </si>
  <si>
    <t>IV.</t>
  </si>
  <si>
    <t>5.</t>
  </si>
  <si>
    <t>kom</t>
  </si>
  <si>
    <t>6.</t>
  </si>
  <si>
    <t xml:space="preserve">TROŠKOVNIK </t>
  </si>
  <si>
    <t>Asfaltiranja ulica i puteva na području Općine Tisno</t>
  </si>
  <si>
    <t>A /</t>
  </si>
  <si>
    <r>
      <t xml:space="preserve">Nabava, dovoz i ugradnja asfalta  </t>
    </r>
    <r>
      <rPr>
        <b/>
        <sz val="10"/>
        <rFont val="Arial"/>
        <family val="2"/>
      </rPr>
      <t xml:space="preserve">AC 16 SURF B 50/70 AG4 M4 </t>
    </r>
    <r>
      <rPr>
        <sz val="10"/>
        <rFont val="Arial"/>
        <family val="2"/>
      </rPr>
      <t>u sloju debljine 5 cm.</t>
    </r>
  </si>
  <si>
    <t>UKUPNO POD A EURA =</t>
  </si>
  <si>
    <t>B /</t>
  </si>
  <si>
    <t>SVEUKUPNO POD I. EURA =</t>
  </si>
  <si>
    <t>Površinski iskop postojećeg tla u sloju debljine 10 - 15 cm sa utovarom, odvozom i zbrinjavanjem materijala.</t>
  </si>
  <si>
    <t>Zapilavanje ruba asfalta.</t>
  </si>
  <si>
    <t>SVEUKUPNO POD II. EURA =</t>
  </si>
  <si>
    <t>TIŠNJANSKA DUBRAVA:</t>
  </si>
  <si>
    <t>FRKIĆI:</t>
  </si>
  <si>
    <t>TISNO:</t>
  </si>
  <si>
    <t>RIJEČKA ULICA (OD UL. R. ČORKALA DO BETONA):</t>
  </si>
  <si>
    <t>Strojno rušenje, usitnjavanje, utovar, odvoz i zbrinjavanje :</t>
  </si>
  <si>
    <t xml:space="preserve">- Stablo bora </t>
  </si>
  <si>
    <t xml:space="preserve">- Panjevi </t>
  </si>
  <si>
    <t>Strojni iskop tla "A" i "B" kategorije u dubini cca 20 cm sa utovarom, odvozom i zbrinjavanjem materijala.</t>
  </si>
  <si>
    <t>Planiranje i valjanje posteljice do potrebne zbijenosti</t>
  </si>
  <si>
    <t>Zapilavanje ruba postojećeg asfalta ili betona.</t>
  </si>
  <si>
    <t>UKUPNO POD B. EURA =</t>
  </si>
  <si>
    <t>C /</t>
  </si>
  <si>
    <t>Strojno - ručni iskop postoječeg tla "A" i "B" kategorije u sloju debljine 20-30 cm sa utovarom, odvozom i zbrinjavanjem materijala.</t>
  </si>
  <si>
    <t>Planiranje i nabijanje posteljice.</t>
  </si>
  <si>
    <t>Zapilavanje ruba postojećeg asfalta.</t>
  </si>
  <si>
    <t>UKUPNO POD C. EURA =</t>
  </si>
  <si>
    <t>ULICA MARKA MAROVA:</t>
  </si>
  <si>
    <t>OKO GUSTERNE U UL. A. STARČEVIĆA I ZADARSKA:</t>
  </si>
  <si>
    <t>SVEUKUPNO POD III. EURA =</t>
  </si>
  <si>
    <t>JEZERA:</t>
  </si>
  <si>
    <t>UKUPNO POD A. EURA =</t>
  </si>
  <si>
    <t>Strojni iskop postojećeg tla u sloju prosječne debljine 15 cm sa utovarom, odvozom i zbrinjavanjem materijala.</t>
  </si>
  <si>
    <t>Odštemavanje postojećih ljevano-željeznih poklopaca i ugradnja na potrebnu visinu.</t>
  </si>
  <si>
    <t>PUT KUČINE - PROŠIRENJE ASFALTA:</t>
  </si>
  <si>
    <t>BETINSKA ULICA:</t>
  </si>
  <si>
    <t>Kombinirani strojno-ručni iskop usloju debljine 20 cm uskog pojasa od ruba asfalta do ogradnog zida sa utovarom, odvozom i zbrinjavanjem materijala.</t>
  </si>
  <si>
    <t>Strojni iskop tla "A" i "B" kategorije u sloju debljine 20-30 cm sa utovarom, odvozom i zbrinjavanjem materijala.</t>
  </si>
  <si>
    <t>SVEUKUPNO POD IV. EURA =</t>
  </si>
  <si>
    <t>BETINA:</t>
  </si>
  <si>
    <t>UČENIČKA ULICA:</t>
  </si>
  <si>
    <t>Strojno razbijanje postoječeg asfalta i betona sa iskopom podloge u sloju debljine 20 cm. U cijeni je utovar, odvoz i zbrinjavanje kompletnog materijala.</t>
  </si>
  <si>
    <t>JARTIĆ:</t>
  </si>
  <si>
    <t>Strojni iskop postojećeg tla u sloju prosječne debljine cca 20 cm sa utovarom, odvozom i zbrinjavanjem materijala.</t>
  </si>
  <si>
    <t>Nabava i polaganje geotekstila 300 gr.</t>
  </si>
  <si>
    <t>13.03.2026., Šibenik</t>
  </si>
  <si>
    <t>TD:02/26</t>
  </si>
  <si>
    <t>Izradila:</t>
  </si>
  <si>
    <t>Marina Bolanča, mag.ing.aedif.</t>
  </si>
  <si>
    <t>B/</t>
  </si>
  <si>
    <t xml:space="preserve">             SVE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</si>
</sst>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kn&quot;_-;\-* #,##0.00\ &quot;kn&quot;_-;_-* &quot;-&quot;??\ &quot;kn&quot;_-;_-@_-"/>
    <numFmt numFmtId="165" formatCode="#,##0.00\ [$€-1]"/>
    <numFmt numFmtId="166" formatCode="_-* #,##0.00\ _k_n_-;\-* #,##0.00\ _k_n_-;_-* &quot;-&quot;??\ _k_n_-;_-@_-"/>
    <numFmt numFmtId="167" formatCode="_-[$€-2]\ * #,##0.00_-;\-[$€-2]\ * #,##0.00_-;_-[$€-2]\ * &quot;-&quot;??_-"/>
    <numFmt numFmtId="168" formatCode="_-* #,##0.00\ _k_n_-;\-* #,##0.00\ _k_n_-;_-* \-??\ _k_n_-;_-@_-"/>
    <numFmt numFmtId="169" formatCode="_-* #,##0.00&quot; kn&quot;_-;\-* #,##0.00&quot; kn&quot;_-;_-* \-??&quot; kn&quot;_-;_-@_-"/>
    <numFmt numFmtId="170" formatCode="_-[$€-2]\ * #,##0.00_-;\-[$€-2]\ * #,##0.00_-;_-[$€-2]\ * \-??_-"/>
  </numFmts>
  <fonts count="44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RO_Swiss_Con-Normal"/>
      <charset val="238"/>
    </font>
    <font>
      <sz val="10"/>
      <name val="Helv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0"/>
      <name val="Arial"/>
      <family val="2"/>
    </font>
    <font>
      <sz val="11"/>
      <color theme="1"/>
      <name val="Arial"/>
      <family val="2"/>
      <charset val="238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0"/>
      <name val="Courier"/>
      <family val="3"/>
    </font>
    <font>
      <sz val="12"/>
      <name val="Arial"/>
      <family val="2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charset val="238"/>
    </font>
    <font>
      <sz val="11"/>
      <color theme="1"/>
      <name val="Arial Narrow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0">
      <alignment horizontal="justify" vertical="top" wrapText="1"/>
    </xf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23" borderId="7" applyNumberFormat="0" applyFont="0" applyAlignment="0" applyProtection="0"/>
    <xf numFmtId="0" fontId="3" fillId="0" borderId="0"/>
    <xf numFmtId="0" fontId="19" fillId="20" borderId="8" applyNumberFormat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32" fillId="0" borderId="0"/>
    <xf numFmtId="0" fontId="32" fillId="0" borderId="0">
      <alignment horizontal="justify" vertical="center" wrapText="1"/>
    </xf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ill="0" applyBorder="0" applyAlignment="0" applyProtection="0"/>
    <xf numFmtId="164" fontId="39" fillId="0" borderId="0" applyFont="0" applyFill="0" applyBorder="0" applyAlignment="0" applyProtection="0"/>
    <xf numFmtId="169" fontId="1" fillId="0" borderId="0" applyFill="0" applyBorder="0" applyAlignment="0" applyProtection="0"/>
    <xf numFmtId="167" fontId="35" fillId="0" borderId="0" applyFont="0" applyFill="0" applyBorder="0" applyAlignment="0" applyProtection="0"/>
    <xf numFmtId="170" fontId="1" fillId="0" borderId="0" applyFill="0" applyBorder="0" applyAlignment="0" applyProtection="0"/>
    <xf numFmtId="0" fontId="37" fillId="0" borderId="0">
      <alignment horizontal="right" vertical="top"/>
    </xf>
    <xf numFmtId="0" fontId="37" fillId="0" borderId="0">
      <alignment horizontal="left"/>
    </xf>
    <xf numFmtId="4" fontId="16" fillId="0" borderId="0">
      <alignment horizontal="right"/>
    </xf>
    <xf numFmtId="0" fontId="16" fillId="0" borderId="0">
      <alignment horizontal="right"/>
    </xf>
    <xf numFmtId="4" fontId="16" fillId="0" borderId="0">
      <alignment horizontal="right" wrapText="1"/>
    </xf>
    <xf numFmtId="0" fontId="16" fillId="0" borderId="0">
      <alignment horizontal="right"/>
    </xf>
    <xf numFmtId="4" fontId="16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38" fillId="0" borderId="0"/>
    <xf numFmtId="0" fontId="36" fillId="0" borderId="0"/>
    <xf numFmtId="0" fontId="1" fillId="0" borderId="0"/>
    <xf numFmtId="0" fontId="1" fillId="0" borderId="0"/>
    <xf numFmtId="0" fontId="23" fillId="0" borderId="0"/>
    <xf numFmtId="169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25" fillId="0" borderId="0" xfId="0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left" vertical="center"/>
    </xf>
    <xf numFmtId="0" fontId="25" fillId="0" borderId="0" xfId="0" applyFont="1" applyAlignment="1" applyProtection="1">
      <alignment vertical="center"/>
      <protection hidden="1"/>
    </xf>
    <xf numFmtId="4" fontId="25" fillId="0" borderId="0" xfId="0" applyNumberFormat="1" applyFont="1" applyAlignment="1" applyProtection="1">
      <alignment horizontal="center" vertical="center"/>
      <protection hidden="1"/>
    </xf>
    <xf numFmtId="4" fontId="25" fillId="0" borderId="0" xfId="0" applyNumberFormat="1" applyFont="1" applyAlignment="1" applyProtection="1">
      <alignment vertical="center"/>
      <protection hidden="1"/>
    </xf>
    <xf numFmtId="49" fontId="25" fillId="0" borderId="0" xfId="0" applyNumberFormat="1" applyFont="1" applyAlignment="1" applyProtection="1">
      <alignment horizontal="center"/>
      <protection hidden="1"/>
    </xf>
    <xf numFmtId="49" fontId="25" fillId="0" borderId="0" xfId="0" applyNumberFormat="1" applyFont="1" applyAlignment="1" applyProtection="1">
      <alignment horizontal="left" vertical="center"/>
      <protection hidden="1"/>
    </xf>
    <xf numFmtId="2" fontId="25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9" fontId="23" fillId="0" borderId="0" xfId="0" applyNumberFormat="1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hidden="1"/>
    </xf>
    <xf numFmtId="49" fontId="27" fillId="0" borderId="0" xfId="39" applyNumberFormat="1" applyFont="1" applyAlignment="1">
      <alignment horizontal="center" vertical="center" wrapText="1"/>
    </xf>
    <xf numFmtId="4" fontId="23" fillId="0" borderId="0" xfId="0" applyNumberFormat="1" applyFont="1" applyAlignment="1" applyProtection="1">
      <alignment vertical="center"/>
      <protection hidden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 applyProtection="1">
      <alignment horizontal="left" vertical="center"/>
      <protection hidden="1"/>
    </xf>
    <xf numFmtId="2" fontId="29" fillId="0" borderId="0" xfId="39" applyNumberFormat="1" applyFont="1" applyAlignment="1">
      <alignment horizontal="left" vertical="center"/>
    </xf>
    <xf numFmtId="2" fontId="30" fillId="0" borderId="0" xfId="39" applyNumberFormat="1" applyFont="1" applyAlignment="1">
      <alignment horizontal="center" vertical="center"/>
    </xf>
    <xf numFmtId="2" fontId="30" fillId="0" borderId="0" xfId="39" applyNumberFormat="1" applyFont="1" applyAlignment="1">
      <alignment horizontal="left" vertical="center"/>
    </xf>
    <xf numFmtId="0" fontId="28" fillId="0" borderId="0" xfId="47" applyAlignment="1">
      <alignment vertical="center"/>
    </xf>
    <xf numFmtId="49" fontId="24" fillId="24" borderId="11" xfId="0" applyNumberFormat="1" applyFont="1" applyFill="1" applyBorder="1" applyAlignment="1" applyProtection="1">
      <alignment horizontal="center" vertical="center" wrapText="1"/>
      <protection locked="0"/>
    </xf>
    <xf numFmtId="49" fontId="24" fillId="24" borderId="12" xfId="0" applyNumberFormat="1" applyFont="1" applyFill="1" applyBorder="1" applyAlignment="1" applyProtection="1">
      <alignment horizontal="left" vertical="center" wrapText="1"/>
      <protection locked="0"/>
    </xf>
    <xf numFmtId="0" fontId="40" fillId="24" borderId="14" xfId="49" applyFont="1" applyFill="1" applyBorder="1" applyAlignment="1">
      <alignment horizontal="center" vertical="center" wrapText="1"/>
    </xf>
    <xf numFmtId="2" fontId="40" fillId="24" borderId="14" xfId="49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41" fillId="0" borderId="0" xfId="0" applyNumberFormat="1" applyFont="1" applyAlignment="1" applyProtection="1">
      <alignment horizontal="center" vertical="center" wrapText="1"/>
      <protection locked="0"/>
    </xf>
    <xf numFmtId="49" fontId="41" fillId="0" borderId="0" xfId="39" applyNumberFormat="1" applyFont="1" applyAlignment="1">
      <alignment horizontal="left" vertical="center" wrapText="1"/>
    </xf>
    <xf numFmtId="0" fontId="23" fillId="0" borderId="0" xfId="46" applyFont="1" applyAlignment="1">
      <alignment horizontal="center" vertical="top"/>
    </xf>
    <xf numFmtId="49" fontId="23" fillId="0" borderId="13" xfId="0" applyNumberFormat="1" applyFont="1" applyBorder="1" applyAlignment="1" applyProtection="1">
      <alignment horizontal="left" vertical="center" wrapText="1"/>
      <protection locked="0"/>
    </xf>
    <xf numFmtId="2" fontId="23" fillId="0" borderId="13" xfId="39" applyNumberFormat="1" applyFont="1" applyBorder="1" applyAlignment="1">
      <alignment horizontal="center"/>
    </xf>
    <xf numFmtId="4" fontId="23" fillId="0" borderId="13" xfId="39" applyNumberFormat="1" applyFont="1" applyBorder="1"/>
    <xf numFmtId="165" fontId="23" fillId="0" borderId="13" xfId="0" applyNumberFormat="1" applyFont="1" applyBorder="1" applyAlignment="1">
      <alignment horizontal="right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2" fontId="23" fillId="0" borderId="0" xfId="39" applyNumberFormat="1" applyFont="1" applyAlignment="1">
      <alignment horizontal="center"/>
    </xf>
    <xf numFmtId="4" fontId="23" fillId="0" borderId="0" xfId="39" applyNumberFormat="1" applyFont="1"/>
    <xf numFmtId="49" fontId="31" fillId="0" borderId="0" xfId="0" applyNumberFormat="1" applyFont="1" applyAlignment="1" applyProtection="1">
      <alignment horizontal="left" vertical="center"/>
      <protection locked="0"/>
    </xf>
    <xf numFmtId="165" fontId="23" fillId="0" borderId="0" xfId="0" applyNumberFormat="1" applyFont="1" applyAlignment="1">
      <alignment horizontal="right"/>
    </xf>
    <xf numFmtId="49" fontId="23" fillId="0" borderId="13" xfId="0" applyNumberFormat="1" applyFont="1" applyBorder="1" applyAlignment="1" applyProtection="1">
      <alignment horizontal="left" vertical="top" wrapText="1"/>
      <protection locked="0"/>
    </xf>
    <xf numFmtId="2" fontId="23" fillId="0" borderId="10" xfId="39" applyNumberFormat="1" applyFont="1" applyBorder="1" applyAlignment="1">
      <alignment horizontal="center"/>
    </xf>
    <xf numFmtId="4" fontId="23" fillId="0" borderId="10" xfId="39" applyNumberFormat="1" applyFont="1" applyBorder="1"/>
    <xf numFmtId="165" fontId="23" fillId="0" borderId="10" xfId="0" applyNumberFormat="1" applyFont="1" applyBorder="1" applyAlignment="1">
      <alignment horizontal="right"/>
    </xf>
    <xf numFmtId="0" fontId="25" fillId="0" borderId="0" xfId="0" applyFont="1"/>
    <xf numFmtId="4" fontId="24" fillId="0" borderId="0" xfId="0" applyNumberFormat="1" applyFont="1" applyAlignment="1">
      <alignment horizontal="right"/>
    </xf>
    <xf numFmtId="165" fontId="24" fillId="0" borderId="0" xfId="0" applyNumberFormat="1" applyFont="1" applyAlignment="1">
      <alignment horizontal="right"/>
    </xf>
    <xf numFmtId="4" fontId="25" fillId="0" borderId="0" xfId="0" applyNumberFormat="1" applyFont="1"/>
    <xf numFmtId="49" fontId="23" fillId="0" borderId="0" xfId="0" applyNumberFormat="1" applyFont="1" applyAlignment="1" applyProtection="1">
      <alignment horizontal="left"/>
      <protection locked="0"/>
    </xf>
    <xf numFmtId="49" fontId="23" fillId="0" borderId="0" xfId="46" applyNumberFormat="1" applyFont="1" applyAlignment="1">
      <alignment horizontal="right" vertical="top"/>
    </xf>
    <xf numFmtId="4" fontId="43" fillId="0" borderId="0" xfId="0" applyNumberFormat="1" applyFont="1" applyAlignment="1">
      <alignment vertical="center"/>
    </xf>
    <xf numFmtId="49" fontId="42" fillId="0" borderId="0" xfId="0" applyNumberFormat="1" applyFont="1" applyAlignment="1" applyProtection="1">
      <alignment horizontal="left" vertical="center"/>
      <protection locked="0"/>
    </xf>
    <xf numFmtId="0" fontId="43" fillId="0" borderId="0" xfId="0" applyFont="1" applyAlignment="1">
      <alignment vertical="center"/>
    </xf>
    <xf numFmtId="49" fontId="24" fillId="24" borderId="16" xfId="0" applyNumberFormat="1" applyFont="1" applyFill="1" applyBorder="1" applyAlignment="1" applyProtection="1">
      <alignment horizontal="left" vertical="center" wrapText="1"/>
      <protection locked="0"/>
    </xf>
    <xf numFmtId="2" fontId="23" fillId="24" borderId="16" xfId="39" applyNumberFormat="1" applyFont="1" applyFill="1" applyBorder="1" applyAlignment="1">
      <alignment horizontal="center"/>
    </xf>
    <xf numFmtId="4" fontId="23" fillId="24" borderId="16" xfId="39" applyNumberFormat="1" applyFont="1" applyFill="1" applyBorder="1"/>
    <xf numFmtId="165" fontId="23" fillId="24" borderId="12" xfId="0" applyNumberFormat="1" applyFont="1" applyFill="1" applyBorder="1" applyAlignment="1">
      <alignment horizontal="right"/>
    </xf>
    <xf numFmtId="0" fontId="25" fillId="24" borderId="15" xfId="0" applyFont="1" applyFill="1" applyBorder="1"/>
    <xf numFmtId="4" fontId="23" fillId="24" borderId="15" xfId="39" applyNumberFormat="1" applyFont="1" applyFill="1" applyBorder="1"/>
    <xf numFmtId="4" fontId="24" fillId="24" borderId="15" xfId="0" applyNumberFormat="1" applyFont="1" applyFill="1" applyBorder="1" applyAlignment="1">
      <alignment horizontal="right"/>
    </xf>
    <xf numFmtId="165" fontId="24" fillId="24" borderId="15" xfId="0" applyNumberFormat="1" applyFont="1" applyFill="1" applyBorder="1" applyAlignment="1">
      <alignment horizontal="right"/>
    </xf>
    <xf numFmtId="0" fontId="34" fillId="0" borderId="0" xfId="0" applyFont="1" applyAlignment="1">
      <alignment horizontal="justify" vertical="center" wrapText="1"/>
    </xf>
    <xf numFmtId="49" fontId="33" fillId="0" borderId="0" xfId="48" applyNumberFormat="1" applyFont="1" applyAlignment="1">
      <alignment horizontal="left" vertical="top"/>
    </xf>
    <xf numFmtId="49" fontId="29" fillId="0" borderId="0" xfId="0" applyNumberFormat="1" applyFont="1" applyAlignment="1">
      <alignment horizontal="left" vertical="center"/>
    </xf>
    <xf numFmtId="2" fontId="23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center" vertical="center"/>
    </xf>
    <xf numFmtId="49" fontId="27" fillId="0" borderId="0" xfId="39" applyNumberFormat="1" applyFont="1" applyAlignment="1">
      <alignment horizontal="center" vertical="center" wrapText="1"/>
    </xf>
    <xf numFmtId="2" fontId="30" fillId="0" borderId="0" xfId="39" applyNumberFormat="1" applyFont="1" applyAlignment="1">
      <alignment horizontal="center" vertical="center"/>
    </xf>
    <xf numFmtId="4" fontId="25" fillId="0" borderId="0" xfId="0" applyNumberFormat="1" applyFont="1" applyAlignment="1" applyProtection="1">
      <alignment vertical="center"/>
      <protection locked="0"/>
    </xf>
  </cellXfs>
  <cellStyles count="85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7" builtinId="31" customBuiltin="1"/>
    <cellStyle name="40% - Isticanje2" xfId="8" builtinId="35" customBuiltin="1"/>
    <cellStyle name="40% - Isticanje3" xfId="9" builtinId="39" customBuiltin="1"/>
    <cellStyle name="40% - Isticanje4" xfId="10" builtinId="43" customBuiltin="1"/>
    <cellStyle name="40% - Isticanje5" xfId="11" builtinId="47" customBuiltin="1"/>
    <cellStyle name="40% - Isticanje6" xfId="12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Bilješka" xfId="38" builtinId="10" customBuiltin="1"/>
    <cellStyle name="Comma 2" xfId="51" xr:uid="{3E155112-497A-4459-8B47-B2575099E417}"/>
    <cellStyle name="Comma 2 2" xfId="52" xr:uid="{35E52E12-1081-495F-B832-8ADCED9C2A53}"/>
    <cellStyle name="Comma 2 3" xfId="53" xr:uid="{51C6D804-51DC-4FDF-842E-2C53FF1F4DD5}"/>
    <cellStyle name="Currency 2" xfId="54" xr:uid="{25527621-108D-45CB-BC8A-D420647ED098}"/>
    <cellStyle name="Currency 2 2" xfId="55" xr:uid="{5715939C-2CA5-44AD-A3D4-ED891C1E3D12}"/>
    <cellStyle name="Currency 2 3" xfId="77" xr:uid="{16B55F0D-5881-4348-9CC9-B6EA21837EA0}"/>
    <cellStyle name="Dobro" xfId="29" builtinId="26" customBuiltin="1"/>
    <cellStyle name="Euro" xfId="56" xr:uid="{85180C40-E680-48CD-9F19-3BD54EF7B298}"/>
    <cellStyle name="Euro 2" xfId="57" xr:uid="{C85DC370-4E4D-4BC4-8E40-E54C9AD1A274}"/>
    <cellStyle name="Hiperveza" xfId="47" builtinId="8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Izlaz" xfId="40" builtinId="21" customBuiltin="1"/>
    <cellStyle name="Izračun" xfId="26" builtinId="22" customBuiltin="1"/>
    <cellStyle name="kolona A" xfId="58" xr:uid="{0C5A26D5-591B-4C55-9625-03430E6348D3}"/>
    <cellStyle name="kolona B" xfId="35" xr:uid="{00000000-0005-0000-0000-000022000000}"/>
    <cellStyle name="kolona C" xfId="59" xr:uid="{A8801D4D-6744-4471-B552-0A1BD88782AA}"/>
    <cellStyle name="kolona D" xfId="60" xr:uid="{B1162142-9F51-443C-9421-65257F1302FA}"/>
    <cellStyle name="kolona E" xfId="61" xr:uid="{C73322EB-249D-4BDD-8279-8F2EC9FEBB28}"/>
    <cellStyle name="kolona F" xfId="62" xr:uid="{5E5E8F55-647E-4DE9-B5DB-5129BD6121F0}"/>
    <cellStyle name="kolona G" xfId="63" xr:uid="{71B9A1AB-BCAD-4C0E-B372-5E3C0B905F83}"/>
    <cellStyle name="kolona H" xfId="64" xr:uid="{82453557-EE94-438C-8D73-CF963E1437C4}"/>
    <cellStyle name="Loše" xfId="25" builtinId="27" customBuiltin="1"/>
    <cellStyle name="Naslov" xfId="42" builtinId="15" customBuiltin="1"/>
    <cellStyle name="Naslov 1" xfId="30" builtinId="16" customBuiltin="1"/>
    <cellStyle name="Naslov 2" xfId="31" builtinId="17" customBuiltin="1"/>
    <cellStyle name="Naslov 3" xfId="32" builtinId="18" customBuiltin="1"/>
    <cellStyle name="Naslov 4" xfId="33" builtinId="19" customBuiltin="1"/>
    <cellStyle name="Neutralno" xfId="37" builtinId="28" customBuiltin="1"/>
    <cellStyle name="Normal 2" xfId="48" xr:uid="{2DFDE310-D7BA-406B-995A-4FC365E58442}"/>
    <cellStyle name="Normal 2 2" xfId="78" xr:uid="{2A91CB7A-04DD-48C0-906D-8098E9BE52CD}"/>
    <cellStyle name="Normal 2 3" xfId="65" xr:uid="{76CD3F35-98C2-4C23-9A28-AE698577E2A3}"/>
    <cellStyle name="Normal 26 10" xfId="66" xr:uid="{2F7ACA5B-8118-4AF9-919A-A71A9F886C6C}"/>
    <cellStyle name="Normal 3" xfId="67" xr:uid="{FA8F7F0B-C156-4172-BEEB-976B82777C70}"/>
    <cellStyle name="Normal 3 2" xfId="68" xr:uid="{3C574827-A503-4820-914E-3548083B82E3}"/>
    <cellStyle name="Normal 3 2 2" xfId="80" xr:uid="{97FBB4A4-8C37-42CB-A4C5-75421A374D30}"/>
    <cellStyle name="Normal 3 3" xfId="79" xr:uid="{3FB1AD0E-2886-456A-8A93-264E4EB470C9}"/>
    <cellStyle name="Normal 4" xfId="69" xr:uid="{D398AEC4-808C-432C-A5D2-ABCDC6C1AD75}"/>
    <cellStyle name="Normal 4 2" xfId="70" xr:uid="{4C47FD99-8F82-4F34-94AA-B3ABD6C84E0F}"/>
    <cellStyle name="Normal 4 3" xfId="71" xr:uid="{2FFC1F30-FF66-4290-8263-848D35E636A7}"/>
    <cellStyle name="Normal 5" xfId="72" xr:uid="{F8024C9F-5397-4BC2-87CD-7F1BE4C5AC1E}"/>
    <cellStyle name="Normal 6" xfId="73" xr:uid="{EDD3CA45-E83E-461A-8948-E8EB3383FFD7}"/>
    <cellStyle name="Normal 7" xfId="50" xr:uid="{61AB3EAC-D685-4269-A075-F74E114F9D4A}"/>
    <cellStyle name="Normal 8" xfId="75" xr:uid="{A7273D17-127F-4FAE-9E7E-C50BE9411350}"/>
    <cellStyle name="Normal 9" xfId="76" xr:uid="{A4812A39-0FF5-4465-BE3C-B473A7582C53}"/>
    <cellStyle name="Normale_aliprandi" xfId="74" xr:uid="{640F7C01-C2D4-460C-B5EC-136121182357}"/>
    <cellStyle name="Normalno" xfId="0" builtinId="0"/>
    <cellStyle name="Normalno 2" xfId="81" xr:uid="{BA3CBA4A-4D9D-4659-8801-419435B2576C}"/>
    <cellStyle name="Normalno 2 2" xfId="82" xr:uid="{E5D880F3-49E8-4C5A-9956-1D547C9227D3}"/>
    <cellStyle name="Normalno 3" xfId="83" xr:uid="{406AB71F-C389-42AB-A017-998B51D054C4}"/>
    <cellStyle name="Normalno 3 2" xfId="84" xr:uid="{5AD23384-86A5-4F57-86F4-AEA03458AFAD}"/>
    <cellStyle name="Normalno 4" xfId="49" xr:uid="{793D8CB9-8B1A-421F-A330-444B9EC926F6}"/>
    <cellStyle name="Obično 2" xfId="45" xr:uid="{00000000-0005-0000-0000-000027000000}"/>
    <cellStyle name="Obično 3" xfId="46" xr:uid="{00000000-0005-0000-0000-000028000000}"/>
    <cellStyle name="Obično_ŠKOLA I DVORANA PRIBISLAVEC" xfId="39" xr:uid="{00000000-0005-0000-0000-000029000000}"/>
    <cellStyle name="Povezana ćelija" xfId="36" builtinId="24" customBuiltin="1"/>
    <cellStyle name="Provjera ćelije" xfId="27" builtinId="23" customBuiltin="1"/>
    <cellStyle name="Style 1" xfId="41" xr:uid="{00000000-0005-0000-0000-00002B000000}"/>
    <cellStyle name="Tekst objašnjenja" xfId="28" builtinId="53" customBuiltin="1"/>
    <cellStyle name="Tekst upozorenja" xfId="44" builtinId="11" customBuiltin="1"/>
    <cellStyle name="Ukupni zbroj" xfId="43" builtinId="25" customBuiltin="1"/>
    <cellStyle name="Unos" xfId="34" builtinId="2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22412</xdr:rowOff>
    </xdr:from>
    <xdr:to>
      <xdr:col>5</xdr:col>
      <xdr:colOff>477566</xdr:colOff>
      <xdr:row>6</xdr:row>
      <xdr:rowOff>50986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BB80247-7D50-4667-8D4A-75F7D502E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22412"/>
          <a:ext cx="6528742" cy="1171574"/>
        </a:xfrm>
        <a:prstGeom prst="rect">
          <a:avLst/>
        </a:prstGeom>
      </xdr:spPr>
    </xdr:pic>
    <xdr:clientData/>
  </xdr:twoCellAnchor>
  <xdr:twoCellAnchor editAs="oneCell">
    <xdr:from>
      <xdr:col>2</xdr:col>
      <xdr:colOff>397148</xdr:colOff>
      <xdr:row>143</xdr:row>
      <xdr:rowOff>43794</xdr:rowOff>
    </xdr:from>
    <xdr:to>
      <xdr:col>5</xdr:col>
      <xdr:colOff>467508</xdr:colOff>
      <xdr:row>146</xdr:row>
      <xdr:rowOff>108002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98F64CE-013A-456E-8991-06B13BC1B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3824" y="50055647"/>
          <a:ext cx="1840890" cy="702942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140</xdr:row>
      <xdr:rowOff>171450</xdr:rowOff>
    </xdr:from>
    <xdr:to>
      <xdr:col>5</xdr:col>
      <xdr:colOff>75042</xdr:colOff>
      <xdr:row>144</xdr:row>
      <xdr:rowOff>187989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AF61ADCC-8715-442E-9265-19631D28C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220" b="92908" l="4049" r="94332">
                      <a14:foregroundMark x1="63968" y1="34043" x2="63968" y2="34043"/>
                      <a14:foregroundMark x1="82996" y1="39716" x2="82996" y2="39716"/>
                      <a14:foregroundMark x1="62753" y1="46099" x2="62753" y2="46099"/>
                      <a14:foregroundMark x1="64372" y1="47518" x2="64372" y2="47518"/>
                      <a14:foregroundMark x1="68421" y1="47518" x2="68421" y2="47518"/>
                      <a14:foregroundMark x1="68421" y1="46809" x2="68421" y2="46809"/>
                      <a14:foregroundMark x1="70850" y1="49645" x2="70850" y2="49645"/>
                      <a14:foregroundMark x1="72470" y1="51064" x2="72470" y2="51064"/>
                      <a14:foregroundMark x1="74089" y1="51773" x2="74089" y2="51773"/>
                      <a14:foregroundMark x1="65587" y1="34752" x2="65587" y2="34752"/>
                      <a14:foregroundMark x1="68016" y1="34752" x2="68016" y2="34752"/>
                      <a14:foregroundMark x1="70445" y1="34752" x2="70445" y2="34752"/>
                      <a14:foregroundMark x1="72470" y1="34752" x2="72470" y2="34752"/>
                      <a14:foregroundMark x1="74089" y1="34752" x2="74089" y2="34752"/>
                      <a14:foregroundMark x1="76113" y1="34752" x2="76113" y2="34752"/>
                      <a14:foregroundMark x1="77733" y1="34752" x2="77733" y2="34752"/>
                      <a14:foregroundMark x1="80567" y1="34752" x2="80567" y2="34752"/>
                      <a14:foregroundMark x1="82186" y1="34752" x2="82186" y2="34752"/>
                      <a14:foregroundMark x1="84615" y1="39716" x2="84615" y2="39716"/>
                      <a14:foregroundMark x1="85830" y1="41135" x2="85830" y2="41135"/>
                      <a14:foregroundMark x1="87449" y1="41844" x2="87449" y2="41844"/>
                      <a14:foregroundMark x1="90283" y1="42553" x2="90283" y2="42553"/>
                      <a14:foregroundMark x1="17814" y1="26950" x2="17814" y2="26950"/>
                      <a14:foregroundMark x1="15385" y1="29078" x2="15385" y2="29078"/>
                      <a14:foregroundMark x1="12551" y1="30496" x2="12551" y2="30496"/>
                      <a14:foregroundMark x1="10121" y1="32624" x2="10121" y2="32624"/>
                      <a14:foregroundMark x1="8097" y1="35461" x2="8097" y2="35461"/>
                      <a14:foregroundMark x1="6478" y1="39007" x2="6478" y2="39007"/>
                      <a14:foregroundMark x1="15385" y1="80851" x2="15385" y2="80851"/>
                      <a14:foregroundMark x1="13765" y1="85106" x2="13765" y2="85106"/>
                      <a14:foregroundMark x1="12146" y1="85816" x2="12146" y2="85816"/>
                      <a14:foregroundMark x1="10931" y1="86525" x2="10931" y2="86525"/>
                      <a14:foregroundMark x1="9717" y1="88652" x2="9717" y2="88652"/>
                      <a14:foregroundMark x1="8502" y1="92908" x2="8502" y2="92908"/>
                      <a14:backgroundMark x1="34413" y1="24113" x2="34413" y2="24113"/>
                      <a14:backgroundMark x1="24696" y1="31915" x2="24696" y2="31915"/>
                      <a14:backgroundMark x1="21053" y1="61702" x2="21053" y2="61702"/>
                      <a14:backgroundMark x1="29150" y1="52482" x2="29150" y2="52482"/>
                      <a14:backgroundMark x1="40081" y1="51773" x2="40081" y2="51773"/>
                      <a14:backgroundMark x1="50202" y1="32624" x2="50202" y2="32624"/>
                      <a14:backgroundMark x1="50202" y1="53901" x2="50202" y2="53901"/>
                      <a14:backgroundMark x1="55466" y1="44681" x2="55466" y2="4468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43450" y="46386750"/>
          <a:ext cx="1437117" cy="824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J228"/>
  <sheetViews>
    <sheetView tabSelected="1" view="pageBreakPreview" topLeftCell="A83" zoomScale="85" zoomScaleNormal="100" zoomScaleSheetLayoutView="85" workbookViewId="0">
      <selection activeCell="Q101" sqref="Q101"/>
    </sheetView>
  </sheetViews>
  <sheetFormatPr defaultColWidth="9.140625" defaultRowHeight="15"/>
  <cols>
    <col min="1" max="1" width="4.5703125" style="5" bestFit="1" customWidth="1"/>
    <col min="2" max="2" width="60.5703125" style="6" bestFit="1" customWidth="1"/>
    <col min="3" max="3" width="6" style="2" customWidth="1"/>
    <col min="4" max="4" width="9.7109375" style="12" customWidth="1"/>
    <col min="5" max="5" width="10.7109375" style="4" customWidth="1"/>
    <col min="6" max="6" width="11.7109375" style="4" bestFit="1" customWidth="1"/>
    <col min="7" max="7" width="12.85546875" style="4" customWidth="1"/>
    <col min="8" max="8" width="31.85546875" style="4" customWidth="1"/>
    <col min="9" max="9" width="11.42578125" style="4" bestFit="1" customWidth="1"/>
    <col min="10" max="10" width="10" style="4" customWidth="1"/>
    <col min="11" max="16384" width="9.140625" style="1"/>
  </cols>
  <sheetData>
    <row r="8" spans="1:10" s="7" customFormat="1" ht="15.75">
      <c r="A8" s="10"/>
      <c r="B8" s="11"/>
      <c r="C8" s="72"/>
      <c r="D8" s="72"/>
      <c r="E8" s="9"/>
      <c r="F8" s="9"/>
      <c r="G8" s="8"/>
      <c r="H8" s="9"/>
      <c r="I8" s="9"/>
      <c r="J8" s="9"/>
    </row>
    <row r="9" spans="1:10" s="7" customFormat="1" ht="15.75">
      <c r="A9" s="10"/>
      <c r="B9" s="16" t="s">
        <v>68</v>
      </c>
      <c r="C9" s="22" t="s">
        <v>6</v>
      </c>
      <c r="D9" s="23"/>
      <c r="E9" s="19"/>
      <c r="F9" s="19"/>
      <c r="G9" s="8"/>
      <c r="H9" s="9"/>
      <c r="I9" s="9"/>
      <c r="J9" s="9"/>
    </row>
    <row r="10" spans="1:10" s="15" customFormat="1" ht="15.75">
      <c r="A10" s="13"/>
      <c r="B10" s="6"/>
      <c r="C10" s="24" t="s">
        <v>7</v>
      </c>
      <c r="D10" s="23"/>
      <c r="E10" s="20"/>
      <c r="F10" s="20"/>
      <c r="G10" s="14"/>
      <c r="H10" s="14"/>
      <c r="I10" s="14"/>
      <c r="J10" s="14"/>
    </row>
    <row r="11" spans="1:10" s="15" customFormat="1" ht="15.75" customHeight="1">
      <c r="A11" s="13"/>
      <c r="B11" s="66" t="s">
        <v>69</v>
      </c>
      <c r="C11" s="24" t="s">
        <v>8</v>
      </c>
      <c r="D11" s="23"/>
      <c r="E11" s="21"/>
      <c r="F11" s="21"/>
      <c r="G11" s="14"/>
      <c r="H11" s="14"/>
      <c r="I11" s="14"/>
      <c r="J11" s="14"/>
    </row>
    <row r="12" spans="1:10" s="15" customFormat="1">
      <c r="A12" s="13"/>
      <c r="D12" s="17"/>
      <c r="E12" s="17"/>
      <c r="F12" s="17"/>
      <c r="G12" s="14"/>
      <c r="I12" s="14"/>
      <c r="J12" s="14"/>
    </row>
    <row r="13" spans="1:10" ht="26.25">
      <c r="A13" s="70" t="s">
        <v>24</v>
      </c>
      <c r="B13" s="70"/>
      <c r="C13" s="70"/>
      <c r="D13" s="70"/>
      <c r="E13" s="70"/>
      <c r="F13" s="70"/>
      <c r="G13" s="3"/>
    </row>
    <row r="14" spans="1:10" ht="15.75">
      <c r="A14" s="71" t="s">
        <v>25</v>
      </c>
      <c r="B14" s="71"/>
      <c r="C14" s="71"/>
      <c r="D14" s="71"/>
      <c r="E14" s="71"/>
      <c r="F14" s="71"/>
      <c r="G14" s="3"/>
    </row>
    <row r="15" spans="1:10" ht="15.75">
      <c r="A15" s="18"/>
      <c r="B15" s="18"/>
      <c r="C15" s="18"/>
      <c r="D15" s="18"/>
      <c r="E15" s="18"/>
      <c r="F15" s="18"/>
      <c r="G15" s="3"/>
    </row>
    <row r="16" spans="1:10" ht="16.5">
      <c r="A16" s="26" t="s">
        <v>9</v>
      </c>
      <c r="B16" s="27" t="s">
        <v>34</v>
      </c>
      <c r="C16" s="28" t="s">
        <v>16</v>
      </c>
      <c r="D16" s="29" t="s">
        <v>17</v>
      </c>
      <c r="E16" s="28" t="s">
        <v>18</v>
      </c>
      <c r="F16" s="29" t="s">
        <v>19</v>
      </c>
    </row>
    <row r="17" spans="1:10" ht="15.75">
      <c r="A17" s="18"/>
      <c r="B17" s="18"/>
      <c r="C17" s="18"/>
      <c r="D17" s="18"/>
      <c r="E17" s="18"/>
      <c r="F17" s="18"/>
      <c r="G17" s="3"/>
    </row>
    <row r="18" spans="1:10" s="30" customFormat="1" ht="15.75">
      <c r="A18" s="31" t="s">
        <v>26</v>
      </c>
      <c r="B18" s="32" t="s">
        <v>35</v>
      </c>
      <c r="C18" s="18"/>
      <c r="D18" s="18"/>
      <c r="E18" s="18"/>
      <c r="F18" s="18"/>
      <c r="G18" s="3"/>
      <c r="H18" s="3"/>
      <c r="I18" s="3"/>
      <c r="J18" s="3"/>
    </row>
    <row r="19" spans="1:10">
      <c r="A19" s="52"/>
      <c r="B19" s="38"/>
      <c r="C19" s="39"/>
      <c r="D19" s="40"/>
      <c r="E19" s="40"/>
      <c r="F19" s="42"/>
      <c r="G19" s="3"/>
    </row>
    <row r="20" spans="1:10" ht="25.5">
      <c r="A20" s="33" t="s">
        <v>0</v>
      </c>
      <c r="B20" s="34" t="s">
        <v>31</v>
      </c>
      <c r="C20" s="35" t="s">
        <v>1</v>
      </c>
      <c r="D20" s="36">
        <v>500</v>
      </c>
      <c r="E20" s="36"/>
      <c r="F20" s="37"/>
    </row>
    <row r="21" spans="1:10">
      <c r="B21" s="38"/>
      <c r="C21" s="39"/>
      <c r="D21" s="40"/>
      <c r="E21" s="40"/>
      <c r="F21" s="42"/>
    </row>
    <row r="22" spans="1:10">
      <c r="A22" s="33" t="s">
        <v>3</v>
      </c>
      <c r="B22" s="34" t="s">
        <v>13</v>
      </c>
      <c r="C22" s="35" t="s">
        <v>1</v>
      </c>
      <c r="D22" s="36">
        <v>500</v>
      </c>
      <c r="E22" s="36"/>
      <c r="F22" s="37"/>
    </row>
    <row r="23" spans="1:10">
      <c r="B23" s="38"/>
      <c r="C23" s="39"/>
      <c r="D23" s="40"/>
      <c r="E23" s="40"/>
      <c r="F23" s="42"/>
    </row>
    <row r="24" spans="1:10">
      <c r="A24" s="33" t="s">
        <v>4</v>
      </c>
      <c r="B24" s="43" t="s">
        <v>32</v>
      </c>
      <c r="C24" s="35" t="s">
        <v>11</v>
      </c>
      <c r="D24" s="36">
        <v>20</v>
      </c>
      <c r="E24" s="36"/>
      <c r="F24" s="37"/>
    </row>
    <row r="25" spans="1:10">
      <c r="B25" s="38"/>
      <c r="C25" s="39"/>
      <c r="D25" s="40"/>
      <c r="E25" s="40"/>
      <c r="F25" s="42"/>
    </row>
    <row r="26" spans="1:10" ht="14.25" customHeight="1" thickBot="1">
      <c r="A26" s="33" t="s">
        <v>5</v>
      </c>
      <c r="B26" s="43" t="s">
        <v>2</v>
      </c>
      <c r="C26" s="44" t="s">
        <v>1</v>
      </c>
      <c r="D26" s="45">
        <v>500</v>
      </c>
      <c r="E26" s="45"/>
      <c r="F26" s="46"/>
    </row>
    <row r="27" spans="1:10">
      <c r="A27" s="41"/>
      <c r="B27" s="38"/>
      <c r="C27" s="39"/>
      <c r="D27" s="40"/>
      <c r="E27" s="40"/>
      <c r="F27" s="42"/>
    </row>
    <row r="28" spans="1:10" ht="26.25" thickBot="1">
      <c r="A28" s="33" t="s">
        <v>21</v>
      </c>
      <c r="B28" s="43" t="s">
        <v>27</v>
      </c>
      <c r="C28" s="44" t="s">
        <v>1</v>
      </c>
      <c r="D28" s="45">
        <v>430</v>
      </c>
      <c r="E28" s="45"/>
      <c r="F28" s="46"/>
      <c r="I28" s="16"/>
    </row>
    <row r="29" spans="1:10" s="47" customFormat="1" ht="15.75" thickBot="1">
      <c r="A29" s="5"/>
      <c r="B29" s="6"/>
      <c r="D29" s="40"/>
      <c r="E29" s="48" t="s">
        <v>28</v>
      </c>
      <c r="F29" s="49">
        <f>SUM(F20:F28)</f>
        <v>0</v>
      </c>
      <c r="G29" s="50"/>
      <c r="H29" s="50"/>
      <c r="I29" s="51"/>
      <c r="J29" s="50"/>
    </row>
    <row r="30" spans="1:10" s="55" customFormat="1">
      <c r="A30" s="52"/>
      <c r="B30" s="38"/>
      <c r="C30" s="60"/>
      <c r="D30" s="61"/>
      <c r="E30" s="62" t="s">
        <v>30</v>
      </c>
      <c r="F30" s="63">
        <f>F29</f>
        <v>0</v>
      </c>
      <c r="G30" s="53"/>
      <c r="H30" s="53"/>
      <c r="I30" s="54"/>
      <c r="J30" s="53"/>
    </row>
    <row r="31" spans="1:10">
      <c r="A31" s="52"/>
      <c r="B31" s="38"/>
      <c r="C31" s="39"/>
      <c r="D31" s="40"/>
      <c r="E31" s="40"/>
      <c r="F31" s="42"/>
      <c r="I31" s="16"/>
    </row>
    <row r="32" spans="1:10">
      <c r="A32" s="26" t="s">
        <v>10</v>
      </c>
      <c r="B32" s="56" t="s">
        <v>36</v>
      </c>
      <c r="C32" s="57"/>
      <c r="D32" s="58"/>
      <c r="E32" s="58"/>
      <c r="F32" s="59"/>
      <c r="I32" s="16"/>
    </row>
    <row r="33" spans="1:10">
      <c r="A33" s="52"/>
      <c r="B33" s="38"/>
      <c r="C33" s="39"/>
      <c r="D33" s="40"/>
      <c r="E33" s="40"/>
      <c r="F33" s="42"/>
      <c r="I33" s="16"/>
    </row>
    <row r="34" spans="1:10" ht="15" customHeight="1">
      <c r="A34" s="31" t="s">
        <v>26</v>
      </c>
      <c r="B34" s="32" t="s">
        <v>37</v>
      </c>
      <c r="C34" s="18"/>
      <c r="D34" s="18"/>
      <c r="E34" s="18"/>
      <c r="F34" s="18"/>
      <c r="I34" s="16"/>
    </row>
    <row r="35" spans="1:10">
      <c r="A35" s="52"/>
      <c r="B35" s="38"/>
      <c r="C35" s="39"/>
      <c r="D35" s="40"/>
      <c r="E35" s="40"/>
      <c r="F35" s="42"/>
      <c r="I35" s="16"/>
    </row>
    <row r="36" spans="1:10">
      <c r="A36" s="33" t="s">
        <v>0</v>
      </c>
      <c r="B36" s="38" t="s">
        <v>38</v>
      </c>
      <c r="C36" s="39"/>
      <c r="D36" s="40"/>
      <c r="E36" s="40"/>
      <c r="F36" s="42"/>
      <c r="I36" s="16"/>
    </row>
    <row r="37" spans="1:10">
      <c r="B37" s="38" t="s">
        <v>39</v>
      </c>
      <c r="C37" s="39" t="s">
        <v>22</v>
      </c>
      <c r="D37" s="40">
        <v>2</v>
      </c>
      <c r="E37" s="40"/>
      <c r="F37" s="42"/>
    </row>
    <row r="38" spans="1:10">
      <c r="B38" s="34" t="s">
        <v>40</v>
      </c>
      <c r="C38" s="35" t="s">
        <v>22</v>
      </c>
      <c r="D38" s="36">
        <v>4</v>
      </c>
      <c r="E38" s="36"/>
      <c r="F38" s="37"/>
    </row>
    <row r="39" spans="1:10">
      <c r="B39" s="38"/>
      <c r="C39" s="39"/>
      <c r="D39" s="40"/>
      <c r="E39" s="40"/>
      <c r="F39" s="42"/>
    </row>
    <row r="40" spans="1:10" ht="25.5">
      <c r="A40" s="33" t="s">
        <v>3</v>
      </c>
      <c r="B40" s="34" t="s">
        <v>41</v>
      </c>
      <c r="C40" s="35" t="s">
        <v>1</v>
      </c>
      <c r="D40" s="36">
        <v>140</v>
      </c>
      <c r="E40" s="36"/>
      <c r="F40" s="37"/>
      <c r="I40" s="16"/>
    </row>
    <row r="41" spans="1:10">
      <c r="B41" s="38"/>
      <c r="C41" s="39"/>
      <c r="D41" s="40"/>
      <c r="E41" s="40"/>
      <c r="F41" s="42"/>
    </row>
    <row r="42" spans="1:10">
      <c r="A42" s="33" t="s">
        <v>4</v>
      </c>
      <c r="B42" s="43" t="s">
        <v>42</v>
      </c>
      <c r="C42" s="35" t="s">
        <v>1</v>
      </c>
      <c r="D42" s="36">
        <v>140</v>
      </c>
      <c r="E42" s="36"/>
      <c r="F42" s="37"/>
      <c r="I42" s="16"/>
    </row>
    <row r="43" spans="1:10">
      <c r="B43" s="38"/>
      <c r="C43" s="39"/>
      <c r="D43" s="40"/>
      <c r="E43" s="40"/>
      <c r="F43" s="42"/>
      <c r="I43" s="16"/>
    </row>
    <row r="44" spans="1:10">
      <c r="A44" s="33" t="s">
        <v>5</v>
      </c>
      <c r="B44" s="34" t="s">
        <v>2</v>
      </c>
      <c r="C44" s="35" t="s">
        <v>1</v>
      </c>
      <c r="D44" s="36">
        <v>140</v>
      </c>
      <c r="E44" s="36"/>
      <c r="F44" s="37"/>
      <c r="I44" s="16"/>
    </row>
    <row r="45" spans="1:10">
      <c r="B45" s="38"/>
      <c r="C45" s="39"/>
      <c r="D45" s="40"/>
      <c r="E45" s="40"/>
      <c r="F45" s="42"/>
      <c r="G45" s="3"/>
    </row>
    <row r="46" spans="1:10" s="30" customFormat="1">
      <c r="A46" s="33" t="s">
        <v>21</v>
      </c>
      <c r="B46" s="43" t="s">
        <v>43</v>
      </c>
      <c r="C46" s="35" t="s">
        <v>11</v>
      </c>
      <c r="D46" s="36">
        <v>10</v>
      </c>
      <c r="E46" s="36"/>
      <c r="F46" s="37"/>
      <c r="G46" s="3"/>
      <c r="H46" s="3"/>
      <c r="I46" s="3"/>
      <c r="J46" s="3"/>
    </row>
    <row r="47" spans="1:10">
      <c r="B47" s="38"/>
      <c r="C47" s="39"/>
      <c r="D47" s="40"/>
      <c r="E47" s="40"/>
      <c r="F47" s="42"/>
      <c r="I47" s="16"/>
    </row>
    <row r="48" spans="1:10" ht="25.5">
      <c r="A48" s="33" t="s">
        <v>23</v>
      </c>
      <c r="B48" s="43" t="s">
        <v>27</v>
      </c>
      <c r="C48" s="35" t="s">
        <v>1</v>
      </c>
      <c r="D48" s="36">
        <v>130</v>
      </c>
      <c r="E48" s="36"/>
      <c r="F48" s="37"/>
    </row>
    <row r="49" spans="1:10">
      <c r="C49" s="47"/>
      <c r="D49" s="40"/>
      <c r="E49" s="48" t="s">
        <v>54</v>
      </c>
      <c r="F49" s="49">
        <f>SUM(F37:F48)</f>
        <v>0</v>
      </c>
    </row>
    <row r="50" spans="1:10" ht="15" customHeight="1">
      <c r="A50" s="52"/>
      <c r="B50" s="38"/>
      <c r="C50" s="39"/>
      <c r="D50" s="40"/>
      <c r="E50" s="40"/>
      <c r="F50" s="42"/>
    </row>
    <row r="51" spans="1:10" ht="15.75">
      <c r="A51" s="31" t="s">
        <v>72</v>
      </c>
      <c r="B51" s="32" t="s">
        <v>51</v>
      </c>
      <c r="C51" s="18"/>
      <c r="D51" s="18"/>
      <c r="E51" s="18"/>
      <c r="F51" s="18"/>
    </row>
    <row r="52" spans="1:10" ht="14.25" customHeight="1">
      <c r="A52" s="52"/>
      <c r="B52" s="38"/>
      <c r="C52" s="39"/>
      <c r="D52" s="40"/>
      <c r="E52" s="40"/>
      <c r="F52" s="42"/>
    </row>
    <row r="53" spans="1:10" ht="25.5">
      <c r="A53" s="33" t="s">
        <v>0</v>
      </c>
      <c r="B53" s="34" t="s">
        <v>46</v>
      </c>
      <c r="C53" s="35" t="s">
        <v>1</v>
      </c>
      <c r="D53" s="36">
        <v>300</v>
      </c>
      <c r="E53" s="36"/>
      <c r="F53" s="37"/>
    </row>
    <row r="54" spans="1:10">
      <c r="B54" s="38"/>
      <c r="C54" s="39"/>
      <c r="D54" s="40"/>
      <c r="E54" s="40"/>
      <c r="F54" s="42"/>
    </row>
    <row r="55" spans="1:10">
      <c r="A55" s="33" t="s">
        <v>3</v>
      </c>
      <c r="B55" s="43" t="s">
        <v>13</v>
      </c>
      <c r="C55" s="35" t="s">
        <v>1</v>
      </c>
      <c r="D55" s="36">
        <v>300</v>
      </c>
      <c r="E55" s="36"/>
      <c r="F55" s="37"/>
    </row>
    <row r="56" spans="1:10">
      <c r="B56" s="38"/>
      <c r="C56" s="39"/>
      <c r="D56" s="40"/>
      <c r="E56" s="40"/>
      <c r="F56" s="42"/>
      <c r="I56" s="16"/>
    </row>
    <row r="57" spans="1:10">
      <c r="A57" s="33" t="s">
        <v>4</v>
      </c>
      <c r="B57" s="43" t="s">
        <v>48</v>
      </c>
      <c r="C57" s="35" t="s">
        <v>11</v>
      </c>
      <c r="D57" s="36">
        <v>150</v>
      </c>
      <c r="E57" s="36"/>
      <c r="F57" s="37"/>
    </row>
    <row r="58" spans="1:10">
      <c r="B58" s="38"/>
      <c r="C58" s="39"/>
      <c r="D58" s="40"/>
      <c r="E58" s="40"/>
      <c r="F58" s="42"/>
      <c r="I58" s="16"/>
    </row>
    <row r="59" spans="1:10">
      <c r="A59" s="33" t="s">
        <v>5</v>
      </c>
      <c r="B59" s="34" t="s">
        <v>2</v>
      </c>
      <c r="C59" s="35" t="s">
        <v>1</v>
      </c>
      <c r="D59" s="36">
        <v>300</v>
      </c>
      <c r="E59" s="36"/>
      <c r="F59" s="37"/>
      <c r="I59" s="16"/>
    </row>
    <row r="60" spans="1:10">
      <c r="B60" s="38"/>
      <c r="C60" s="39"/>
      <c r="D60" s="40"/>
      <c r="E60" s="40"/>
      <c r="F60" s="42"/>
      <c r="I60" s="16"/>
    </row>
    <row r="61" spans="1:10" ht="25.5">
      <c r="A61" s="33" t="s">
        <v>23</v>
      </c>
      <c r="B61" s="43" t="s">
        <v>27</v>
      </c>
      <c r="C61" s="35" t="s">
        <v>1</v>
      </c>
      <c r="D61" s="36">
        <v>300</v>
      </c>
      <c r="E61" s="36"/>
      <c r="F61" s="37"/>
      <c r="I61" s="16"/>
    </row>
    <row r="62" spans="1:10" s="30" customFormat="1">
      <c r="A62" s="5"/>
      <c r="B62" s="6"/>
      <c r="C62" s="47"/>
      <c r="D62" s="40"/>
      <c r="E62" s="48" t="s">
        <v>44</v>
      </c>
      <c r="F62" s="49">
        <f>SUM(F53:F61)</f>
        <v>0</v>
      </c>
      <c r="G62" s="3"/>
      <c r="H62" s="3"/>
      <c r="I62" s="3"/>
      <c r="J62" s="3"/>
    </row>
    <row r="63" spans="1:10">
      <c r="A63" s="52"/>
      <c r="B63" s="38"/>
      <c r="C63" s="39"/>
      <c r="D63" s="40"/>
      <c r="E63" s="40"/>
      <c r="F63" s="42"/>
      <c r="I63" s="16"/>
    </row>
    <row r="64" spans="1:10" ht="15.75">
      <c r="A64" s="31" t="s">
        <v>45</v>
      </c>
      <c r="B64" s="32" t="s">
        <v>50</v>
      </c>
      <c r="C64" s="18"/>
      <c r="D64" s="18"/>
      <c r="E64" s="18"/>
      <c r="F64" s="18"/>
    </row>
    <row r="65" spans="1:10">
      <c r="A65" s="52"/>
      <c r="B65" s="38"/>
      <c r="C65" s="39"/>
      <c r="D65" s="40"/>
      <c r="E65" s="40"/>
      <c r="F65" s="42"/>
    </row>
    <row r="66" spans="1:10" ht="25.5">
      <c r="A66" s="33" t="s">
        <v>0</v>
      </c>
      <c r="B66" s="34" t="s">
        <v>60</v>
      </c>
      <c r="C66" s="35" t="s">
        <v>1</v>
      </c>
      <c r="D66" s="36">
        <v>290</v>
      </c>
      <c r="E66" s="36"/>
      <c r="F66" s="37"/>
    </row>
    <row r="67" spans="1:10">
      <c r="B67" s="38"/>
      <c r="C67" s="39"/>
      <c r="D67" s="40"/>
      <c r="E67" s="40"/>
      <c r="F67" s="42"/>
    </row>
    <row r="68" spans="1:10">
      <c r="A68" s="33" t="s">
        <v>3</v>
      </c>
      <c r="B68" s="43" t="s">
        <v>13</v>
      </c>
      <c r="C68" s="35" t="s">
        <v>1</v>
      </c>
      <c r="D68" s="36">
        <v>290</v>
      </c>
      <c r="E68" s="36"/>
      <c r="F68" s="37"/>
    </row>
    <row r="69" spans="1:10">
      <c r="B69" s="38"/>
      <c r="C69" s="39"/>
      <c r="D69" s="40"/>
      <c r="E69" s="40"/>
      <c r="F69" s="42"/>
    </row>
    <row r="70" spans="1:10" ht="14.25" customHeight="1">
      <c r="A70" s="33" t="s">
        <v>4</v>
      </c>
      <c r="B70" s="43" t="s">
        <v>48</v>
      </c>
      <c r="C70" s="35" t="s">
        <v>11</v>
      </c>
      <c r="D70" s="36">
        <v>10</v>
      </c>
      <c r="E70" s="36"/>
      <c r="F70" s="37"/>
    </row>
    <row r="71" spans="1:10">
      <c r="B71" s="38"/>
      <c r="C71" s="39"/>
      <c r="D71" s="40"/>
      <c r="E71" s="40"/>
      <c r="F71" s="42"/>
    </row>
    <row r="72" spans="1:10">
      <c r="A72" s="33" t="s">
        <v>5</v>
      </c>
      <c r="B72" s="34" t="s">
        <v>2</v>
      </c>
      <c r="C72" s="35" t="s">
        <v>1</v>
      </c>
      <c r="D72" s="36">
        <v>290</v>
      </c>
      <c r="E72" s="36"/>
      <c r="F72" s="37"/>
    </row>
    <row r="73" spans="1:10">
      <c r="B73" s="38"/>
      <c r="C73" s="39"/>
      <c r="D73" s="40"/>
      <c r="E73" s="40"/>
      <c r="F73" s="42"/>
    </row>
    <row r="74" spans="1:10" ht="25.5">
      <c r="A74" s="33" t="s">
        <v>23</v>
      </c>
      <c r="B74" s="43" t="s">
        <v>27</v>
      </c>
      <c r="C74" s="35" t="s">
        <v>1</v>
      </c>
      <c r="D74" s="36">
        <v>240</v>
      </c>
      <c r="E74" s="36"/>
      <c r="F74" s="37"/>
      <c r="I74" s="16"/>
    </row>
    <row r="75" spans="1:10" s="30" customFormat="1" ht="15.75" thickBot="1">
      <c r="A75" s="5"/>
      <c r="B75" s="6"/>
      <c r="C75" s="47"/>
      <c r="D75" s="40"/>
      <c r="E75" s="48" t="s">
        <v>49</v>
      </c>
      <c r="F75" s="49">
        <f>SUM(F66:F74)</f>
        <v>0</v>
      </c>
      <c r="G75" s="3"/>
      <c r="H75" s="3"/>
      <c r="I75" s="3"/>
      <c r="J75" s="3"/>
    </row>
    <row r="76" spans="1:10">
      <c r="A76" s="52"/>
      <c r="B76" s="38"/>
      <c r="C76" s="60"/>
      <c r="D76" s="61"/>
      <c r="E76" s="62" t="s">
        <v>33</v>
      </c>
      <c r="F76" s="63" t="e">
        <f>#REF!+F49+F62+F75</f>
        <v>#REF!</v>
      </c>
      <c r="I76" s="16"/>
    </row>
    <row r="77" spans="1:10">
      <c r="A77" s="52"/>
      <c r="B77" s="38"/>
      <c r="C77" s="39"/>
      <c r="D77" s="40"/>
      <c r="E77" s="40"/>
      <c r="F77" s="42"/>
    </row>
    <row r="78" spans="1:10">
      <c r="A78" s="26" t="s">
        <v>12</v>
      </c>
      <c r="B78" s="56" t="s">
        <v>53</v>
      </c>
      <c r="C78" s="57"/>
      <c r="D78" s="58"/>
      <c r="E78" s="58"/>
      <c r="F78" s="59"/>
    </row>
    <row r="79" spans="1:10">
      <c r="A79" s="52"/>
      <c r="B79" s="38"/>
      <c r="C79" s="39"/>
      <c r="D79" s="40"/>
      <c r="E79" s="40"/>
      <c r="F79" s="42"/>
    </row>
    <row r="80" spans="1:10" ht="15.75">
      <c r="A80" s="31" t="s">
        <v>26</v>
      </c>
      <c r="B80" s="32" t="s">
        <v>58</v>
      </c>
      <c r="C80" s="18"/>
      <c r="D80" s="18"/>
      <c r="E80" s="18"/>
      <c r="F80" s="18"/>
    </row>
    <row r="81" spans="1:10">
      <c r="A81" s="52"/>
      <c r="B81" s="38"/>
      <c r="C81" s="39"/>
      <c r="D81" s="40"/>
      <c r="E81" s="40"/>
      <c r="F81" s="42"/>
    </row>
    <row r="82" spans="1:10" ht="25.5">
      <c r="A82" s="33" t="s">
        <v>0</v>
      </c>
      <c r="B82" s="34" t="s">
        <v>55</v>
      </c>
      <c r="C82" s="35" t="s">
        <v>1</v>
      </c>
      <c r="D82" s="36">
        <v>440</v>
      </c>
      <c r="E82" s="36"/>
      <c r="F82" s="37"/>
    </row>
    <row r="83" spans="1:10">
      <c r="B83" s="38"/>
      <c r="C83" s="39"/>
      <c r="D83" s="40"/>
      <c r="E83" s="40"/>
      <c r="F83" s="42"/>
    </row>
    <row r="84" spans="1:10">
      <c r="A84" s="33" t="s">
        <v>3</v>
      </c>
      <c r="B84" s="43" t="s">
        <v>13</v>
      </c>
      <c r="C84" s="35" t="s">
        <v>1</v>
      </c>
      <c r="D84" s="36">
        <v>440</v>
      </c>
      <c r="E84" s="36"/>
      <c r="F84" s="37"/>
    </row>
    <row r="85" spans="1:10" ht="14.25" customHeight="1">
      <c r="B85" s="38"/>
      <c r="C85" s="39"/>
      <c r="D85" s="40"/>
      <c r="E85" s="40"/>
      <c r="F85" s="42"/>
    </row>
    <row r="86" spans="1:10">
      <c r="A86" s="33" t="s">
        <v>4</v>
      </c>
      <c r="B86" s="43" t="s">
        <v>48</v>
      </c>
      <c r="C86" s="35" t="s">
        <v>11</v>
      </c>
      <c r="D86" s="36">
        <v>5</v>
      </c>
      <c r="E86" s="36"/>
      <c r="F86" s="37"/>
    </row>
    <row r="87" spans="1:10" ht="14.25" customHeight="1">
      <c r="B87" s="38"/>
      <c r="C87" s="39"/>
      <c r="D87" s="40"/>
      <c r="E87" s="40"/>
      <c r="F87" s="42"/>
    </row>
    <row r="88" spans="1:10" ht="25.5">
      <c r="A88" s="33" t="s">
        <v>5</v>
      </c>
      <c r="B88" s="34" t="s">
        <v>56</v>
      </c>
      <c r="C88" s="35" t="s">
        <v>22</v>
      </c>
      <c r="D88" s="36">
        <v>4</v>
      </c>
      <c r="E88" s="36"/>
      <c r="F88" s="37"/>
    </row>
    <row r="89" spans="1:10">
      <c r="B89" s="38"/>
      <c r="C89" s="39"/>
      <c r="D89" s="40"/>
      <c r="E89" s="40"/>
      <c r="F89" s="42"/>
    </row>
    <row r="90" spans="1:10">
      <c r="A90" s="33" t="s">
        <v>21</v>
      </c>
      <c r="B90" s="34" t="s">
        <v>2</v>
      </c>
      <c r="C90" s="35" t="s">
        <v>1</v>
      </c>
      <c r="D90" s="36">
        <v>440</v>
      </c>
      <c r="E90" s="36"/>
      <c r="F90" s="37"/>
    </row>
    <row r="91" spans="1:10">
      <c r="B91" s="38"/>
      <c r="C91" s="39"/>
      <c r="D91" s="40"/>
      <c r="E91" s="40"/>
      <c r="F91" s="42"/>
      <c r="I91" s="16"/>
    </row>
    <row r="92" spans="1:10" s="30" customFormat="1" ht="25.5">
      <c r="A92" s="33" t="s">
        <v>23</v>
      </c>
      <c r="B92" s="43" t="s">
        <v>27</v>
      </c>
      <c r="C92" s="35" t="s">
        <v>1</v>
      </c>
      <c r="D92" s="36">
        <v>400</v>
      </c>
      <c r="E92" s="36"/>
      <c r="F92" s="37"/>
      <c r="G92" s="3"/>
      <c r="H92" s="3"/>
      <c r="I92" s="3"/>
      <c r="J92" s="3"/>
    </row>
    <row r="93" spans="1:10">
      <c r="C93" s="47"/>
      <c r="D93" s="40"/>
      <c r="E93" s="48" t="s">
        <v>54</v>
      </c>
      <c r="F93" s="49">
        <f>SUM(F82:F92)</f>
        <v>0</v>
      </c>
      <c r="I93" s="16"/>
    </row>
    <row r="94" spans="1:10" ht="15.75">
      <c r="A94" s="31" t="s">
        <v>29</v>
      </c>
      <c r="B94" s="32" t="s">
        <v>57</v>
      </c>
      <c r="C94" s="18"/>
      <c r="D94" s="18"/>
      <c r="E94" s="18"/>
      <c r="F94" s="18"/>
    </row>
    <row r="95" spans="1:10">
      <c r="A95" s="52"/>
      <c r="B95" s="38"/>
      <c r="C95" s="39"/>
      <c r="D95" s="40"/>
      <c r="E95" s="40"/>
      <c r="F95" s="42"/>
    </row>
    <row r="96" spans="1:10" ht="38.25">
      <c r="A96" s="33" t="s">
        <v>0</v>
      </c>
      <c r="B96" s="34" t="s">
        <v>59</v>
      </c>
      <c r="C96" s="35" t="s">
        <v>1</v>
      </c>
      <c r="D96" s="36">
        <v>150</v>
      </c>
      <c r="E96" s="36"/>
      <c r="F96" s="37"/>
    </row>
    <row r="97" spans="1:10">
      <c r="B97" s="38"/>
      <c r="C97" s="39"/>
      <c r="D97" s="40"/>
      <c r="E97" s="40"/>
      <c r="F97" s="42"/>
    </row>
    <row r="98" spans="1:10">
      <c r="A98" s="33" t="s">
        <v>3</v>
      </c>
      <c r="B98" s="43" t="s">
        <v>47</v>
      </c>
      <c r="C98" s="35" t="s">
        <v>1</v>
      </c>
      <c r="D98" s="36">
        <v>150</v>
      </c>
      <c r="E98" s="36"/>
      <c r="F98" s="37"/>
    </row>
    <row r="99" spans="1:10">
      <c r="B99" s="38"/>
      <c r="C99" s="39"/>
      <c r="D99" s="40"/>
      <c r="E99" s="40"/>
      <c r="F99" s="42"/>
    </row>
    <row r="100" spans="1:10" ht="14.25" customHeight="1">
      <c r="A100" s="33" t="s">
        <v>4</v>
      </c>
      <c r="B100" s="43" t="s">
        <v>48</v>
      </c>
      <c r="C100" s="35" t="s">
        <v>11</v>
      </c>
      <c r="D100" s="36">
        <v>80</v>
      </c>
      <c r="E100" s="36"/>
      <c r="F100" s="37"/>
    </row>
    <row r="101" spans="1:10">
      <c r="B101" s="38"/>
      <c r="C101" s="39"/>
      <c r="D101" s="40"/>
      <c r="E101" s="40"/>
      <c r="F101" s="42"/>
    </row>
    <row r="102" spans="1:10">
      <c r="A102" s="33" t="s">
        <v>5</v>
      </c>
      <c r="B102" s="34" t="s">
        <v>2</v>
      </c>
      <c r="C102" s="35" t="s">
        <v>1</v>
      </c>
      <c r="D102" s="36">
        <v>150</v>
      </c>
      <c r="E102" s="36"/>
      <c r="F102" s="37"/>
    </row>
    <row r="103" spans="1:10">
      <c r="B103" s="38"/>
      <c r="C103" s="39"/>
      <c r="D103" s="40"/>
      <c r="E103" s="40"/>
      <c r="F103" s="42"/>
    </row>
    <row r="104" spans="1:10" ht="25.5">
      <c r="A104" s="33" t="s">
        <v>21</v>
      </c>
      <c r="B104" s="43" t="s">
        <v>27</v>
      </c>
      <c r="C104" s="35" t="s">
        <v>1</v>
      </c>
      <c r="D104" s="36">
        <v>150</v>
      </c>
      <c r="E104" s="36"/>
      <c r="F104" s="37"/>
      <c r="I104" s="16"/>
    </row>
    <row r="105" spans="1:10" s="30" customFormat="1" ht="15.75" thickBot="1">
      <c r="A105" s="5"/>
      <c r="B105" s="6"/>
      <c r="C105" s="47"/>
      <c r="D105" s="40"/>
      <c r="E105" s="48" t="s">
        <v>44</v>
      </c>
      <c r="F105" s="49">
        <f>SUM(F96:F104)</f>
        <v>0</v>
      </c>
      <c r="G105" s="3"/>
      <c r="H105" s="3"/>
      <c r="I105" s="3"/>
      <c r="J105" s="3"/>
    </row>
    <row r="106" spans="1:10">
      <c r="A106" s="52"/>
      <c r="B106" s="38"/>
      <c r="C106" s="60"/>
      <c r="D106" s="61"/>
      <c r="E106" s="62" t="s">
        <v>52</v>
      </c>
      <c r="F106" s="63" t="e">
        <f>#REF!+F93+F105+#REF!+#REF!</f>
        <v>#REF!</v>
      </c>
      <c r="I106" s="16"/>
    </row>
    <row r="107" spans="1:10">
      <c r="A107" s="52"/>
      <c r="B107" s="38"/>
      <c r="C107" s="39"/>
      <c r="D107" s="40"/>
      <c r="E107" s="40"/>
      <c r="F107" s="42"/>
    </row>
    <row r="108" spans="1:10">
      <c r="A108" s="26" t="s">
        <v>20</v>
      </c>
      <c r="B108" s="56" t="s">
        <v>62</v>
      </c>
      <c r="C108" s="57"/>
      <c r="D108" s="58"/>
      <c r="E108" s="58"/>
      <c r="F108" s="59"/>
    </row>
    <row r="109" spans="1:10">
      <c r="A109" s="52"/>
      <c r="B109" s="38"/>
      <c r="C109" s="39"/>
      <c r="D109" s="40"/>
      <c r="E109" s="40"/>
      <c r="F109" s="42"/>
    </row>
    <row r="110" spans="1:10" ht="15.75">
      <c r="A110" s="31" t="s">
        <v>26</v>
      </c>
      <c r="B110" s="32" t="s">
        <v>63</v>
      </c>
      <c r="C110" s="18"/>
      <c r="D110" s="18"/>
      <c r="E110" s="18"/>
      <c r="F110" s="18"/>
    </row>
    <row r="111" spans="1:10">
      <c r="A111" s="52"/>
      <c r="B111" s="38"/>
      <c r="C111" s="39"/>
      <c r="D111" s="40"/>
      <c r="E111" s="40"/>
      <c r="F111" s="42"/>
    </row>
    <row r="112" spans="1:10" ht="38.25">
      <c r="A112" s="33" t="s">
        <v>0</v>
      </c>
      <c r="B112" s="34" t="s">
        <v>64</v>
      </c>
      <c r="C112" s="35" t="s">
        <v>1</v>
      </c>
      <c r="D112" s="36">
        <v>75</v>
      </c>
      <c r="E112" s="36"/>
      <c r="F112" s="37"/>
    </row>
    <row r="113" spans="1:10" ht="14.25" customHeight="1">
      <c r="B113" s="38"/>
      <c r="C113" s="39"/>
      <c r="D113" s="40"/>
      <c r="E113" s="40"/>
      <c r="F113" s="42"/>
    </row>
    <row r="114" spans="1:10">
      <c r="A114" s="33" t="s">
        <v>3</v>
      </c>
      <c r="B114" s="43" t="s">
        <v>13</v>
      </c>
      <c r="C114" s="35" t="s">
        <v>1</v>
      </c>
      <c r="D114" s="36">
        <v>75</v>
      </c>
      <c r="E114" s="36"/>
      <c r="F114" s="37"/>
    </row>
    <row r="115" spans="1:10">
      <c r="B115" s="38"/>
      <c r="C115" s="39"/>
      <c r="D115" s="40"/>
      <c r="E115" s="40"/>
      <c r="F115" s="42"/>
    </row>
    <row r="116" spans="1:10">
      <c r="A116" s="33" t="s">
        <v>4</v>
      </c>
      <c r="B116" s="34" t="s">
        <v>48</v>
      </c>
      <c r="C116" s="35" t="s">
        <v>11</v>
      </c>
      <c r="D116" s="36">
        <v>10</v>
      </c>
      <c r="E116" s="36"/>
      <c r="F116" s="37"/>
    </row>
    <row r="117" spans="1:10">
      <c r="B117" s="38"/>
      <c r="C117" s="39"/>
      <c r="D117" s="40"/>
      <c r="E117" s="40"/>
      <c r="F117" s="42"/>
      <c r="I117" s="16"/>
    </row>
    <row r="118" spans="1:10">
      <c r="A118" s="33" t="s">
        <v>5</v>
      </c>
      <c r="B118" s="34" t="s">
        <v>2</v>
      </c>
      <c r="C118" s="35" t="s">
        <v>1</v>
      </c>
      <c r="D118" s="36">
        <v>75</v>
      </c>
      <c r="E118" s="36"/>
      <c r="F118" s="37"/>
      <c r="I118" s="16"/>
    </row>
    <row r="119" spans="1:10">
      <c r="B119" s="38"/>
      <c r="C119" s="39"/>
      <c r="D119" s="40"/>
      <c r="E119" s="40"/>
      <c r="F119" s="42"/>
      <c r="I119" s="16"/>
    </row>
    <row r="120" spans="1:10" ht="25.5">
      <c r="A120" s="33" t="s">
        <v>21</v>
      </c>
      <c r="B120" s="43" t="s">
        <v>27</v>
      </c>
      <c r="C120" s="35" t="s">
        <v>1</v>
      </c>
      <c r="D120" s="36">
        <v>75</v>
      </c>
      <c r="E120" s="36"/>
      <c r="F120" s="37"/>
      <c r="I120" s="16"/>
    </row>
    <row r="121" spans="1:10" s="30" customFormat="1">
      <c r="A121" s="5"/>
      <c r="B121" s="6"/>
      <c r="C121" s="47"/>
      <c r="D121" s="40"/>
      <c r="E121" s="48" t="s">
        <v>54</v>
      </c>
      <c r="F121" s="49">
        <f>SUM(F112:F120)</f>
        <v>0</v>
      </c>
      <c r="G121" s="3"/>
      <c r="H121" s="3"/>
      <c r="I121" s="3"/>
      <c r="J121" s="3"/>
    </row>
    <row r="122" spans="1:10" ht="15.75">
      <c r="A122" s="31" t="s">
        <v>29</v>
      </c>
      <c r="B122" s="32" t="s">
        <v>65</v>
      </c>
      <c r="C122" s="18"/>
      <c r="D122" s="18"/>
      <c r="E122" s="18"/>
      <c r="F122" s="18"/>
      <c r="I122" s="16"/>
    </row>
    <row r="123" spans="1:10">
      <c r="A123" s="52"/>
      <c r="B123" s="38"/>
      <c r="C123" s="39"/>
      <c r="D123" s="40"/>
      <c r="E123" s="40"/>
      <c r="F123" s="42"/>
    </row>
    <row r="124" spans="1:10" ht="25.5">
      <c r="A124" s="33" t="s">
        <v>0</v>
      </c>
      <c r="B124" s="34" t="s">
        <v>66</v>
      </c>
      <c r="C124" s="35" t="s">
        <v>1</v>
      </c>
      <c r="D124" s="36">
        <v>500</v>
      </c>
      <c r="E124" s="36"/>
      <c r="F124" s="37"/>
    </row>
    <row r="125" spans="1:10">
      <c r="B125" s="38"/>
      <c r="C125" s="39"/>
      <c r="D125" s="40"/>
      <c r="E125" s="40"/>
      <c r="F125" s="42"/>
    </row>
    <row r="126" spans="1:10">
      <c r="A126" s="33" t="s">
        <v>3</v>
      </c>
      <c r="B126" s="43" t="s">
        <v>13</v>
      </c>
      <c r="C126" s="35" t="s">
        <v>1</v>
      </c>
      <c r="D126" s="36">
        <v>500</v>
      </c>
      <c r="E126" s="36"/>
      <c r="F126" s="37"/>
    </row>
    <row r="127" spans="1:10" ht="14.25" customHeight="1">
      <c r="B127" s="38"/>
      <c r="C127" s="39"/>
      <c r="D127" s="40"/>
      <c r="E127" s="40"/>
      <c r="F127" s="42"/>
    </row>
    <row r="128" spans="1:10">
      <c r="A128" s="33" t="s">
        <v>4</v>
      </c>
      <c r="B128" s="43" t="s">
        <v>67</v>
      </c>
      <c r="C128" s="35" t="s">
        <v>1</v>
      </c>
      <c r="D128" s="36">
        <v>500</v>
      </c>
      <c r="E128" s="36"/>
      <c r="F128" s="37"/>
    </row>
    <row r="129" spans="1:10" ht="14.25" customHeight="1">
      <c r="B129" s="38"/>
      <c r="C129" s="39"/>
      <c r="D129" s="40"/>
      <c r="E129" s="40"/>
      <c r="F129" s="42"/>
    </row>
    <row r="130" spans="1:10">
      <c r="A130" s="33" t="s">
        <v>5</v>
      </c>
      <c r="B130" s="43" t="s">
        <v>48</v>
      </c>
      <c r="C130" s="35" t="s">
        <v>11</v>
      </c>
      <c r="D130" s="36">
        <v>10</v>
      </c>
      <c r="E130" s="36"/>
      <c r="F130" s="37"/>
    </row>
    <row r="131" spans="1:10">
      <c r="B131" s="38"/>
      <c r="C131" s="39"/>
      <c r="D131" s="40"/>
      <c r="E131" s="40"/>
      <c r="F131" s="42"/>
    </row>
    <row r="132" spans="1:10">
      <c r="A132" s="33" t="s">
        <v>21</v>
      </c>
      <c r="B132" s="34" t="s">
        <v>2</v>
      </c>
      <c r="C132" s="35" t="s">
        <v>1</v>
      </c>
      <c r="D132" s="36">
        <v>500</v>
      </c>
      <c r="E132" s="36"/>
      <c r="F132" s="37"/>
    </row>
    <row r="133" spans="1:10" s="30" customFormat="1">
      <c r="A133" s="5"/>
      <c r="B133" s="38"/>
      <c r="C133" s="39"/>
      <c r="D133" s="40"/>
      <c r="E133" s="40"/>
      <c r="F133" s="42"/>
      <c r="G133" s="3"/>
      <c r="H133" s="3"/>
      <c r="I133" s="3"/>
      <c r="J133" s="3"/>
    </row>
    <row r="134" spans="1:10" ht="25.5">
      <c r="A134" s="33" t="s">
        <v>23</v>
      </c>
      <c r="B134" s="43" t="s">
        <v>27</v>
      </c>
      <c r="C134" s="35" t="s">
        <v>1</v>
      </c>
      <c r="D134" s="36">
        <v>440</v>
      </c>
      <c r="E134" s="36"/>
      <c r="F134" s="37"/>
      <c r="I134" s="16"/>
    </row>
    <row r="135" spans="1:10">
      <c r="C135" s="47"/>
      <c r="D135" s="40"/>
      <c r="E135" s="48" t="s">
        <v>44</v>
      </c>
      <c r="F135" s="49">
        <f>SUM(F124:F134)</f>
        <v>0</v>
      </c>
    </row>
    <row r="136" spans="1:10" ht="15.75" thickBot="1">
      <c r="A136" s="52"/>
      <c r="B136" s="38"/>
      <c r="C136" s="39"/>
      <c r="D136" s="40"/>
      <c r="E136" s="40"/>
      <c r="F136" s="42"/>
    </row>
    <row r="137" spans="1:10">
      <c r="A137" s="52"/>
      <c r="B137" s="38"/>
      <c r="C137" s="60"/>
      <c r="D137" s="61"/>
      <c r="E137" s="62" t="s">
        <v>61</v>
      </c>
      <c r="F137" s="63" t="e">
        <f>F121+F135+#REF!</f>
        <v>#REF!</v>
      </c>
    </row>
    <row r="138" spans="1:10">
      <c r="B138" s="1"/>
    </row>
    <row r="139" spans="1:10" ht="16.5">
      <c r="B139" s="64" t="s">
        <v>14</v>
      </c>
      <c r="C139" s="2" t="s">
        <v>73</v>
      </c>
      <c r="F139" s="73"/>
    </row>
    <row r="140" spans="1:10" ht="16.5">
      <c r="B140" s="65" t="s">
        <v>15</v>
      </c>
    </row>
    <row r="141" spans="1:10" ht="16.5">
      <c r="B141" s="65"/>
      <c r="C141" s="67" t="s">
        <v>70</v>
      </c>
      <c r="D141" s="68" t="s">
        <v>71</v>
      </c>
      <c r="E141" s="69"/>
      <c r="F141" s="69"/>
    </row>
    <row r="142" spans="1:10" ht="16.5">
      <c r="B142" s="65"/>
      <c r="C142" s="67"/>
      <c r="D142" s="68"/>
      <c r="E142" s="69"/>
      <c r="F142" s="69"/>
    </row>
    <row r="143" spans="1:10" ht="14.25" customHeight="1">
      <c r="B143" s="65"/>
      <c r="C143" s="67"/>
      <c r="D143" s="68"/>
      <c r="E143" s="69"/>
      <c r="F143" s="69"/>
    </row>
    <row r="144" spans="1:10" ht="16.5">
      <c r="B144" s="65"/>
      <c r="C144" s="67"/>
      <c r="D144" s="68"/>
      <c r="E144" s="69"/>
      <c r="F144" s="69"/>
    </row>
    <row r="145" spans="1:10" ht="16.5">
      <c r="B145" s="65"/>
      <c r="C145" s="67"/>
      <c r="D145" s="68"/>
      <c r="E145" s="69"/>
      <c r="F145" s="69"/>
    </row>
    <row r="146" spans="1:10" ht="16.5">
      <c r="B146" s="65"/>
      <c r="C146" s="67"/>
      <c r="D146" s="68"/>
      <c r="E146" s="69"/>
      <c r="F146" s="69"/>
    </row>
    <row r="147" spans="1:10" s="30" customFormat="1">
      <c r="A147" s="5"/>
      <c r="B147" s="25"/>
      <c r="C147" s="67"/>
      <c r="D147" s="68"/>
      <c r="E147" s="69"/>
      <c r="F147" s="69"/>
      <c r="G147" s="3"/>
      <c r="H147" s="3"/>
      <c r="I147" s="3"/>
      <c r="J147" s="3"/>
    </row>
    <row r="148" spans="1:10">
      <c r="B148" s="1"/>
      <c r="C148" s="67"/>
      <c r="D148" s="68"/>
      <c r="E148" s="69"/>
      <c r="F148" s="69"/>
      <c r="I148" s="16"/>
    </row>
    <row r="149" spans="1:10">
      <c r="B149" s="1"/>
    </row>
    <row r="150" spans="1:10">
      <c r="B150" s="1"/>
    </row>
    <row r="151" spans="1:10">
      <c r="C151" s="1"/>
    </row>
    <row r="155" spans="1:10" ht="14.25" customHeight="1"/>
    <row r="159" spans="1:10" s="30" customFormat="1">
      <c r="A159" s="5"/>
      <c r="B159" s="6"/>
      <c r="C159" s="2"/>
      <c r="D159" s="12"/>
      <c r="E159" s="4"/>
      <c r="F159" s="4"/>
      <c r="G159" s="3"/>
      <c r="H159" s="3"/>
      <c r="I159" s="3"/>
      <c r="J159" s="3"/>
    </row>
    <row r="160" spans="1:10">
      <c r="I160" s="16"/>
    </row>
    <row r="167" spans="1:10" ht="14.25" customHeight="1"/>
    <row r="171" spans="1:10" s="30" customFormat="1">
      <c r="A171" s="5"/>
      <c r="B171" s="6"/>
      <c r="C171" s="2"/>
      <c r="D171" s="12"/>
      <c r="E171" s="4"/>
      <c r="F171" s="4"/>
      <c r="G171" s="3"/>
      <c r="H171" s="3"/>
      <c r="I171" s="3"/>
      <c r="J171" s="3"/>
    </row>
    <row r="172" spans="1:10">
      <c r="I172" s="16"/>
    </row>
    <row r="179" spans="1:10" ht="14.25" customHeight="1"/>
    <row r="185" spans="1:10">
      <c r="I185" s="16"/>
    </row>
    <row r="186" spans="1:10">
      <c r="I186" s="16"/>
    </row>
    <row r="187" spans="1:10">
      <c r="I187" s="16"/>
    </row>
    <row r="188" spans="1:10">
      <c r="I188" s="16"/>
    </row>
    <row r="189" spans="1:10" s="30" customFormat="1">
      <c r="A189" s="5"/>
      <c r="B189" s="6"/>
      <c r="C189" s="2"/>
      <c r="D189" s="12"/>
      <c r="E189" s="4"/>
      <c r="F189" s="4"/>
      <c r="G189" s="3"/>
      <c r="H189" s="3"/>
      <c r="I189" s="3"/>
      <c r="J189" s="3"/>
    </row>
    <row r="190" spans="1:10">
      <c r="I190" s="16"/>
    </row>
    <row r="195" spans="1:10" ht="14.25" customHeight="1"/>
    <row r="197" spans="1:10" ht="14.25" customHeight="1"/>
    <row r="201" spans="1:10" s="30" customFormat="1">
      <c r="A201" s="5"/>
      <c r="B201" s="6"/>
      <c r="C201" s="2"/>
      <c r="D201" s="12"/>
      <c r="E201" s="4"/>
      <c r="F201" s="4"/>
      <c r="G201" s="3"/>
      <c r="H201" s="3"/>
      <c r="I201" s="3"/>
      <c r="J201" s="3"/>
    </row>
    <row r="202" spans="1:10">
      <c r="I202" s="16"/>
    </row>
    <row r="211" spans="1:10" ht="14.25" customHeight="1"/>
    <row r="215" spans="1:10">
      <c r="I215" s="16"/>
    </row>
    <row r="216" spans="1:10" s="30" customFormat="1">
      <c r="A216" s="5"/>
      <c r="B216" s="6"/>
      <c r="C216" s="2"/>
      <c r="D216" s="12"/>
      <c r="E216" s="4"/>
      <c r="F216" s="4"/>
      <c r="G216" s="3"/>
      <c r="H216" s="3"/>
      <c r="I216" s="3"/>
      <c r="J216" s="3"/>
    </row>
    <row r="217" spans="1:10">
      <c r="I217" s="16"/>
    </row>
    <row r="228" spans="9:9">
      <c r="I228" s="16"/>
    </row>
  </sheetData>
  <sheetProtection formatRows="0" insertRows="0"/>
  <mergeCells count="3">
    <mergeCell ref="A13:F13"/>
    <mergeCell ref="A14:F14"/>
    <mergeCell ref="C8:D8"/>
  </mergeCells>
  <phoneticPr fontId="2" type="noConversion"/>
  <pageMargins left="0.51181102362204722" right="0.19685039370078741" top="0.19685039370078741" bottom="0.39370078740157483" header="0.31496062992125984" footer="0.31496062992125984"/>
  <pageSetup paperSize="9" scale="2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Cijevi</vt:lpstr>
      <vt:lpstr>Cijevi!Podrucje_ispisa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MI3</dc:creator>
  <cp:lastModifiedBy>Ante</cp:lastModifiedBy>
  <cp:lastPrinted>2026-03-19T10:34:50Z</cp:lastPrinted>
  <dcterms:created xsi:type="dcterms:W3CDTF">2004-08-26T06:19:49Z</dcterms:created>
  <dcterms:modified xsi:type="dcterms:W3CDTF">2026-04-03T09:23:41Z</dcterms:modified>
</cp:coreProperties>
</file>